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 Lake\Documents\ESTHER\UNEP\Pacific Workshop\day 2\"/>
    </mc:Choice>
  </mc:AlternateContent>
  <bookViews>
    <workbookView xWindow="0" yWindow="0" windowWidth="19200" windowHeight="7242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9" i="1"/>
  <c r="G12" i="1"/>
  <c r="E9" i="1"/>
  <c r="F9" i="1"/>
  <c r="G9" i="1"/>
  <c r="H9" i="1"/>
  <c r="E10" i="1"/>
  <c r="F10" i="1"/>
  <c r="G10" i="1"/>
  <c r="H10" i="1"/>
  <c r="D10" i="1"/>
  <c r="D9" i="1"/>
  <c r="E11" i="1"/>
  <c r="F11" i="1"/>
  <c r="G11" i="1"/>
  <c r="H11" i="1"/>
  <c r="E12" i="1"/>
  <c r="F12" i="1"/>
  <c r="H12" i="1"/>
  <c r="D12" i="1"/>
  <c r="D11" i="1"/>
  <c r="E15" i="1"/>
  <c r="F15" i="1"/>
  <c r="G15" i="1"/>
  <c r="H15" i="1"/>
  <c r="D15" i="1"/>
  <c r="E16" i="1"/>
  <c r="F16" i="1"/>
  <c r="G16" i="1"/>
  <c r="H16" i="1"/>
  <c r="D16" i="1"/>
  <c r="E14" i="1"/>
  <c r="F14" i="1"/>
  <c r="G14" i="1"/>
  <c r="H14" i="1"/>
  <c r="D14" i="1"/>
  <c r="H13" i="1"/>
  <c r="G13" i="1"/>
  <c r="F13" i="1"/>
  <c r="E13" i="1"/>
  <c r="D13" i="1"/>
  <c r="J8" i="1"/>
  <c r="F8" i="1" l="1"/>
  <c r="H8" i="1"/>
  <c r="G8" i="1"/>
  <c r="E8" i="1"/>
  <c r="D8" i="1"/>
</calcChain>
</file>

<file path=xl/sharedStrings.xml><?xml version="1.0" encoding="utf-8"?>
<sst xmlns="http://schemas.openxmlformats.org/spreadsheetml/2006/main" count="29" uniqueCount="29">
  <si>
    <t>Increase of cultivation of native salt-tolerant crops, such as beets and coconut palm trees</t>
  </si>
  <si>
    <t>A</t>
  </si>
  <si>
    <t>B</t>
  </si>
  <si>
    <t>C</t>
  </si>
  <si>
    <t>D</t>
  </si>
  <si>
    <t>E</t>
  </si>
  <si>
    <t>F</t>
  </si>
  <si>
    <t>G</t>
  </si>
  <si>
    <t>H</t>
  </si>
  <si>
    <t>Introduction of non-native salt-tolerant crops, such as barley, quinoa and salt-tolerant taro found on other islands</t>
  </si>
  <si>
    <t>Expedited introduction of a genetically modified salt-resistant taro based on the local variety, which is still in an experimental phase and  has not been used for food yet</t>
  </si>
  <si>
    <t>Building of sea walls to protect the coastal area and reclaim land back from the sea overtime</t>
  </si>
  <si>
    <t>Growing vegetables in raised beds and improved home gardening techniques</t>
  </si>
  <si>
    <t>#</t>
  </si>
  <si>
    <t>Adaptation measure</t>
  </si>
  <si>
    <t>Objectives: (1) Safeguarding food security; (2) Sustainable economic growth</t>
  </si>
  <si>
    <t>MCA case study: Improving food security in Taranoa Islands</t>
  </si>
  <si>
    <t>Group 2</t>
  </si>
  <si>
    <t>Impact on yield</t>
  </si>
  <si>
    <t>Climate resilience potential</t>
  </si>
  <si>
    <t>Arresting migration</t>
  </si>
  <si>
    <t>Acceptability of the options</t>
  </si>
  <si>
    <t>Impact on the environment</t>
  </si>
  <si>
    <t>Weighting</t>
  </si>
  <si>
    <t>Description</t>
  </si>
  <si>
    <t>Focus on marine agriculture for food and export (sea grass)</t>
  </si>
  <si>
    <t xml:space="preserve">Planting mangrove forests and other native salt-tolerant trees along the coast to protect coastal areas, reclaim land back from the sea and restore soil quality overtime
</t>
  </si>
  <si>
    <t xml:space="preserve">The introduction ofthe 'soils schoof extension methodology to help smallholder farmers understand their soil and how best to manage it for sustainable food production
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</si>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</sst>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2" fontId="1" fillId="0" borderId="1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tabSelected="1" topLeftCell="A5" zoomScale="130" zoomScaleNormal="130" workbookViewId="0">
      <pane xSplit="3" ySplit="4" topLeftCell="D9" activePane="bottomRight" state="frozen"/>
      <selection activeCell="A5" sqref="A5"/>
      <selection pane="topRight" activeCell="D5" sqref="D5"/>
      <selection pane="bottomLeft" activeCell="A9" sqref="A9"/>
      <selection pane="bottomRight" activeCell="A6" sqref="A6"/>
    </sheetView>
  </sheetViews>
  <sheetFormatPr defaultRowHeight="14.4" x14ac:dyDescent="0.55000000000000004"/>
  <cols>
    <col min="1" max="1" width="7.15625" customWidth="1"/>
    <col min="2" max="2" width="3.68359375" customWidth="1"/>
    <col min="3" max="3" width="55.578125" style="1" customWidth="1"/>
    <col min="4" max="9" width="12.68359375" customWidth="1"/>
  </cols>
  <sheetData>
    <row r="2" spans="2:14" x14ac:dyDescent="0.55000000000000004">
      <c r="B2" s="5" t="s">
        <v>17</v>
      </c>
    </row>
    <row r="3" spans="2:14" x14ac:dyDescent="0.55000000000000004">
      <c r="B3" s="5" t="s">
        <v>16</v>
      </c>
    </row>
    <row r="4" spans="2:14" x14ac:dyDescent="0.55000000000000004">
      <c r="B4" t="s">
        <v>15</v>
      </c>
    </row>
    <row r="6" spans="2:14" s="1" customFormat="1" ht="43.2" x14ac:dyDescent="0.55000000000000004">
      <c r="B6" s="4" t="s">
        <v>13</v>
      </c>
      <c r="C6" s="4" t="s">
        <v>14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22</v>
      </c>
      <c r="I6" s="4" t="s">
        <v>28</v>
      </c>
    </row>
    <row r="7" spans="2:14" s="1" customFormat="1" x14ac:dyDescent="0.55000000000000004">
      <c r="B7" s="4"/>
      <c r="C7" s="4" t="s">
        <v>24</v>
      </c>
      <c r="D7" s="8"/>
      <c r="E7" s="8"/>
      <c r="F7" s="8"/>
      <c r="G7" s="8"/>
      <c r="H7" s="8"/>
      <c r="I7" s="8"/>
    </row>
    <row r="8" spans="2:14" s="1" customFormat="1" x14ac:dyDescent="0.55000000000000004">
      <c r="B8" s="4"/>
      <c r="C8" s="4" t="s">
        <v>23</v>
      </c>
      <c r="D8" s="6">
        <f>56/241</f>
        <v>0.23236514522821577</v>
      </c>
      <c r="E8" s="6">
        <f>52/241</f>
        <v>0.21576763485477179</v>
      </c>
      <c r="F8" s="6">
        <f>35/241</f>
        <v>0.14522821576763487</v>
      </c>
      <c r="G8" s="6">
        <f>51/241</f>
        <v>0.21161825726141079</v>
      </c>
      <c r="H8" s="6">
        <f>48/241</f>
        <v>0.19917012448132779</v>
      </c>
      <c r="I8" s="6"/>
      <c r="J8" s="7">
        <f>SUM(D8:H8)</f>
        <v>1.004149377593361</v>
      </c>
    </row>
    <row r="9" spans="2:14" x14ac:dyDescent="0.55000000000000004">
      <c r="B9" s="2" t="s">
        <v>1</v>
      </c>
      <c r="C9" s="3" t="s">
        <v>25</v>
      </c>
      <c r="D9" s="9">
        <f t="shared" ref="D9:H12" si="0">D$8*J9</f>
        <v>0.23236514522821577</v>
      </c>
      <c r="E9" s="9">
        <f t="shared" si="0"/>
        <v>0.64730290456431538</v>
      </c>
      <c r="F9" s="9">
        <f t="shared" si="0"/>
        <v>0.29045643153526973</v>
      </c>
      <c r="G9" s="9">
        <f t="shared" si="0"/>
        <v>0.42323651452282157</v>
      </c>
      <c r="H9" s="9">
        <f t="shared" si="0"/>
        <v>0.59751037344398339</v>
      </c>
      <c r="I9" s="9">
        <f>SUM(D9:H9)</f>
        <v>2.190871369294606</v>
      </c>
      <c r="J9">
        <v>1</v>
      </c>
      <c r="K9">
        <v>3</v>
      </c>
      <c r="L9">
        <v>2</v>
      </c>
      <c r="M9">
        <v>2</v>
      </c>
      <c r="N9">
        <v>3</v>
      </c>
    </row>
    <row r="10" spans="2:14" ht="28.8" x14ac:dyDescent="0.55000000000000004">
      <c r="B10" s="2" t="s">
        <v>2</v>
      </c>
      <c r="C10" s="3" t="s">
        <v>0</v>
      </c>
      <c r="D10" s="9">
        <f t="shared" si="0"/>
        <v>0.46473029045643155</v>
      </c>
      <c r="E10" s="9">
        <f t="shared" si="0"/>
        <v>0.43153526970954359</v>
      </c>
      <c r="F10" s="9">
        <f t="shared" si="0"/>
        <v>0.14522821576763487</v>
      </c>
      <c r="G10" s="9">
        <f t="shared" si="0"/>
        <v>0.63485477178423233</v>
      </c>
      <c r="H10" s="9">
        <f t="shared" si="0"/>
        <v>0.39834024896265557</v>
      </c>
      <c r="I10" s="9">
        <f t="shared" ref="I10:I16" si="1">SUM(D10:H10)</f>
        <v>2.0746887966804981</v>
      </c>
      <c r="J10">
        <v>2</v>
      </c>
      <c r="K10">
        <v>2</v>
      </c>
      <c r="L10">
        <v>1</v>
      </c>
      <c r="M10">
        <v>3</v>
      </c>
      <c r="N10">
        <v>2</v>
      </c>
    </row>
    <row r="11" spans="2:14" ht="28.8" x14ac:dyDescent="0.55000000000000004">
      <c r="B11" s="2" t="s">
        <v>3</v>
      </c>
      <c r="C11" s="3" t="s">
        <v>9</v>
      </c>
      <c r="D11" s="9">
        <f t="shared" si="0"/>
        <v>1.1618257261410789</v>
      </c>
      <c r="E11" s="9">
        <f t="shared" si="0"/>
        <v>1.0788381742738591</v>
      </c>
      <c r="F11" s="9">
        <f t="shared" si="0"/>
        <v>0.29045643153526973</v>
      </c>
      <c r="G11" s="9">
        <f t="shared" si="0"/>
        <v>1.058091286307054</v>
      </c>
      <c r="H11" s="9">
        <f t="shared" si="0"/>
        <v>0.19917012448132779</v>
      </c>
      <c r="I11" s="9">
        <f t="shared" si="1"/>
        <v>3.7883817427385891</v>
      </c>
      <c r="J11">
        <v>5</v>
      </c>
      <c r="K11">
        <v>5</v>
      </c>
      <c r="L11">
        <v>2</v>
      </c>
      <c r="M11">
        <v>5</v>
      </c>
      <c r="N11">
        <v>1</v>
      </c>
    </row>
    <row r="12" spans="2:14" ht="43.2" x14ac:dyDescent="0.55000000000000004">
      <c r="B12" s="2" t="s">
        <v>4</v>
      </c>
      <c r="C12" s="3" t="s">
        <v>10</v>
      </c>
      <c r="D12" s="9">
        <f t="shared" si="0"/>
        <v>0.9294605809128631</v>
      </c>
      <c r="E12" s="9">
        <f t="shared" si="0"/>
        <v>1.0788381742738591</v>
      </c>
      <c r="F12" s="9">
        <f t="shared" si="0"/>
        <v>0.29045643153526973</v>
      </c>
      <c r="G12" s="9">
        <f t="shared" si="0"/>
        <v>1.058091286307054</v>
      </c>
      <c r="H12" s="9">
        <f t="shared" si="0"/>
        <v>0.79668049792531115</v>
      </c>
      <c r="I12" s="9">
        <f t="shared" si="1"/>
        <v>4.1535269709543563</v>
      </c>
      <c r="J12">
        <v>4</v>
      </c>
      <c r="K12">
        <v>5</v>
      </c>
      <c r="L12">
        <v>2</v>
      </c>
      <c r="M12">
        <v>5</v>
      </c>
      <c r="N12">
        <v>4</v>
      </c>
    </row>
    <row r="13" spans="2:14" ht="30.75" customHeight="1" x14ac:dyDescent="0.55000000000000004">
      <c r="B13" s="2" t="s">
        <v>5</v>
      </c>
      <c r="C13" s="3" t="s">
        <v>11</v>
      </c>
      <c r="D13" s="9">
        <f>D8*J13</f>
        <v>0.46473029045643155</v>
      </c>
      <c r="E13" s="9">
        <f>E8*K13</f>
        <v>1.0788381742738591</v>
      </c>
      <c r="F13" s="9">
        <f>F8*L13</f>
        <v>0.14522821576763487</v>
      </c>
      <c r="G13" s="9">
        <f>G8*M13</f>
        <v>0.63485477178423233</v>
      </c>
      <c r="H13" s="9">
        <f>H8*N13</f>
        <v>0.79668049792531115</v>
      </c>
      <c r="I13" s="9">
        <f t="shared" si="1"/>
        <v>3.1203319502074689</v>
      </c>
      <c r="J13">
        <v>2</v>
      </c>
      <c r="K13">
        <v>5</v>
      </c>
      <c r="L13">
        <v>1</v>
      </c>
      <c r="M13">
        <v>3</v>
      </c>
      <c r="N13">
        <v>4</v>
      </c>
    </row>
    <row r="14" spans="2:14" ht="49.5" customHeight="1" x14ac:dyDescent="0.55000000000000004">
      <c r="B14" s="2" t="s">
        <v>6</v>
      </c>
      <c r="C14" s="3" t="s">
        <v>26</v>
      </c>
      <c r="D14" s="9">
        <f>D8*J14</f>
        <v>0.46473029045643155</v>
      </c>
      <c r="E14" s="9">
        <f>E8*K14</f>
        <v>0.86307053941908718</v>
      </c>
      <c r="F14" s="9">
        <f>F8*L14</f>
        <v>0.14522821576763487</v>
      </c>
      <c r="G14" s="9">
        <f>G8*M14</f>
        <v>0.63485477178423233</v>
      </c>
      <c r="H14" s="9">
        <f>H8*N14</f>
        <v>0.19917012448132779</v>
      </c>
      <c r="I14" s="9">
        <f t="shared" si="1"/>
        <v>2.3070539419087139</v>
      </c>
      <c r="J14">
        <v>2</v>
      </c>
      <c r="K14">
        <v>4</v>
      </c>
      <c r="L14">
        <v>1</v>
      </c>
      <c r="M14">
        <v>3</v>
      </c>
      <c r="N14">
        <v>1</v>
      </c>
    </row>
    <row r="15" spans="2:14" ht="28.8" x14ac:dyDescent="0.55000000000000004">
      <c r="B15" s="2" t="s">
        <v>7</v>
      </c>
      <c r="C15" s="3" t="s">
        <v>12</v>
      </c>
      <c r="D15" s="9">
        <f t="shared" ref="D15:H16" si="2">D$8*J15</f>
        <v>0.46473029045643155</v>
      </c>
      <c r="E15" s="9">
        <f t="shared" si="2"/>
        <v>1.0788381742738591</v>
      </c>
      <c r="F15" s="9">
        <f t="shared" si="2"/>
        <v>0.14522821576763487</v>
      </c>
      <c r="G15" s="9">
        <f t="shared" si="2"/>
        <v>0.63485477178423233</v>
      </c>
      <c r="H15" s="9">
        <f t="shared" si="2"/>
        <v>0.79668049792531115</v>
      </c>
      <c r="I15" s="9">
        <f t="shared" si="1"/>
        <v>3.1203319502074689</v>
      </c>
      <c r="J15">
        <v>2</v>
      </c>
      <c r="K15">
        <v>5</v>
      </c>
      <c r="L15">
        <v>1</v>
      </c>
      <c r="M15">
        <v>3</v>
      </c>
      <c r="N15">
        <v>4</v>
      </c>
    </row>
    <row r="16" spans="2:14" ht="59.25" customHeight="1" x14ac:dyDescent="0.55000000000000004">
      <c r="B16" s="2" t="s">
        <v>8</v>
      </c>
      <c r="C16" s="3" t="s">
        <v>27</v>
      </c>
      <c r="D16" s="9">
        <f t="shared" si="2"/>
        <v>1.1618257261410789</v>
      </c>
      <c r="E16" s="9">
        <f t="shared" si="2"/>
        <v>0.43153526970954359</v>
      </c>
      <c r="F16" s="9">
        <f t="shared" si="2"/>
        <v>0.14522821576763487</v>
      </c>
      <c r="G16" s="9">
        <f t="shared" si="2"/>
        <v>0.63485477178423233</v>
      </c>
      <c r="H16" s="9">
        <f t="shared" si="2"/>
        <v>0.79668049792531115</v>
      </c>
      <c r="I16" s="9">
        <f t="shared" si="1"/>
        <v>3.1701244813278007</v>
      </c>
      <c r="J16">
        <v>5</v>
      </c>
      <c r="K16">
        <v>2</v>
      </c>
      <c r="L16">
        <v>1</v>
      </c>
      <c r="M16">
        <v>3</v>
      </c>
      <c r="N16">
        <v>4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Motsomi Maletjane</dc:creator>
  <cp:lastModifiedBy>Corporate Edition</cp:lastModifiedBy>
  <dcterms:created xsi:type="dcterms:W3CDTF">2018-05-29T02:25:38Z</dcterms:created>
  <dcterms:modified xsi:type="dcterms:W3CDTF">2018-05-30T08:02:28Z</dcterms:modified>
</cp:coreProperties>
</file>